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őgörbe" sheetId="1" r:id="rId1"/>
    <sheet name="Nyomtatható diagram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taxerlight</author>
  </authors>
  <commentList>
    <comment ref="B4" authorId="0">
      <text>
        <r>
          <rPr>
            <sz val="8"/>
            <rFont val="Tahoma"/>
            <family val="0"/>
          </rPr>
          <t xml:space="preserve">Ide írd a ciklus első napját (év.hónap.nap)
</t>
        </r>
      </text>
    </comment>
    <comment ref="B5" authorId="0">
      <text>
        <r>
          <rPr>
            <b/>
            <sz val="8"/>
            <rFont val="Tahoma"/>
            <family val="0"/>
          </rPr>
          <t>Ebbe a sorba írd az adott napokon reggel mért hőket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Ebbe a sorba azokhoz a napokhoz írj nagy "M" betűt, ahol vérzésed volt
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Ezekbe a sorokba írj nagy "E" betűt az együttléteitek napjához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Ezekbe a sorokba írj nagy "E" betűt az együttléteitek napjához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Ebbe a sorba azokhoz a napokhoz írj nagy "M" betűt, ahol vérzésed volt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Ebbe a sorba írd az adott napokon reggel mért hőket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<sst xmlns="http://schemas.openxmlformats.org/spreadsheetml/2006/main" count="22" uniqueCount="10">
  <si>
    <t>Hőmérséklet</t>
  </si>
  <si>
    <t>Naptári nap</t>
  </si>
  <si>
    <t>Napok száma</t>
  </si>
  <si>
    <t>Mensi</t>
  </si>
  <si>
    <t>M</t>
  </si>
  <si>
    <t>Számolt sor E</t>
  </si>
  <si>
    <t>Számolt sor M</t>
  </si>
  <si>
    <t>Együttlét</t>
  </si>
  <si>
    <t>E</t>
  </si>
  <si>
    <t>Magyarázat: Csak a sárga mezők adatait írd át, a menstruációd első napját írd a B3 mezőbe ( pl. 2006.12.09), a hőt a 4., a menstruációt az 7., az együttlétet a 8. sorba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</si>
</sst>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\.\ d\.;@"/>
    <numFmt numFmtId="166" formatCode="mmm/yyyy"/>
    <numFmt numFmtId="167" formatCode="0.0"/>
    <numFmt numFmtId="168" formatCode="[$-40E]mmmm\ d\.;@"/>
    <numFmt numFmtId="169" formatCode="[$-40E]mmm/\ d\.;@"/>
    <numFmt numFmtId="170" formatCode="yyyy/mm/dd;@"/>
  </numFmts>
  <fonts count="29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5.75"/>
      <name val="Arial"/>
      <family val="0"/>
    </font>
    <font>
      <b/>
      <sz val="19"/>
      <name val="Arial"/>
      <family val="0"/>
    </font>
    <font>
      <sz val="21"/>
      <name val="Arial"/>
      <family val="0"/>
    </font>
    <font>
      <sz val="8.75"/>
      <name val="Arial"/>
      <family val="2"/>
    </font>
    <font>
      <sz val="10.75"/>
      <name val="Arial"/>
      <family val="2"/>
    </font>
    <font>
      <b/>
      <sz val="17.25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2"/>
      <color indexed="10"/>
      <name val="Arial"/>
      <family val="2"/>
    </font>
    <font>
      <sz val="2"/>
      <color indexed="10"/>
      <name val="Arial"/>
      <family val="2"/>
    </font>
    <font>
      <b/>
      <sz val="15.75"/>
      <name val="Arial"/>
      <family val="0"/>
    </font>
    <font>
      <sz val="9.75"/>
      <name val="Arial"/>
      <family val="2"/>
    </font>
    <font>
      <b/>
      <sz val="10"/>
      <color indexed="12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3" borderId="1" xfId="0" applyFont="1" applyFill="1" applyBorder="1" applyAlignment="1">
      <alignment/>
    </xf>
    <xf numFmtId="0" fontId="19" fillId="3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170" fontId="15" fillId="2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27" fillId="3" borderId="8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25" fillId="3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Hőgörbe</a:t>
            </a:r>
          </a:p>
        </c:rich>
      </c:tx>
      <c:layout>
        <c:manualLayout>
          <c:xMode val="factor"/>
          <c:yMode val="factor"/>
          <c:x val="-0.3692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225"/>
          <c:w val="0.943"/>
          <c:h val="0.80575"/>
        </c:manualLayout>
      </c:layout>
      <c:lineChart>
        <c:grouping val="stacked"/>
        <c:varyColors val="0"/>
        <c:ser>
          <c:idx val="1"/>
          <c:order val="0"/>
          <c:tx>
            <c:v>Menstruáció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Hőgörbe!$B$6:$AK$6</c:f>
              <c:numCache/>
            </c:numRef>
          </c:val>
          <c:smooth val="0"/>
        </c:ser>
        <c:ser>
          <c:idx val="2"/>
          <c:order val="2"/>
          <c:tx>
            <c:v>Együttlét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Hőgörbe!$B$7:$AK$7</c:f>
              <c:numCache/>
            </c:numRef>
          </c:val>
          <c:smooth val="0"/>
        </c:ser>
        <c:marker val="1"/>
        <c:axId val="34768456"/>
        <c:axId val="44480649"/>
      </c:lineChart>
      <c:lineChart>
        <c:grouping val="standard"/>
        <c:varyColors val="0"/>
        <c:ser>
          <c:idx val="0"/>
          <c:order val="1"/>
          <c:tx>
            <c:strRef>
              <c:f>Hőgörbe!$B$4</c:f>
              <c:strCache>
                <c:ptCount val="1"/>
                <c:pt idx="0">
                  <c:v>2007.04.01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Hőgörbe!$B$5:$AK$5</c:f>
              <c:numCache/>
            </c:numRef>
          </c:val>
          <c:smooth val="0"/>
        </c:ser>
        <c:marker val="1"/>
        <c:axId val="64781522"/>
        <c:axId val="46162787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ax val="37.5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hő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midCat"/>
        <c:dispUnits/>
        <c:majorUnit val="0.1"/>
      </c:valAx>
      <c:catAx>
        <c:axId val="64781522"/>
        <c:scaling>
          <c:orientation val="minMax"/>
        </c:scaling>
        <c:axPos val="b"/>
        <c:delete val="1"/>
        <c:majorTickMark val="in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5175"/>
          <c:y val="0.9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Hőgörbe</a:t>
            </a:r>
          </a:p>
        </c:rich>
      </c:tx>
      <c:layout>
        <c:manualLayout>
          <c:xMode val="factor"/>
          <c:yMode val="factor"/>
          <c:x val="-0.40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47"/>
          <c:w val="0.938"/>
          <c:h val="0.5815"/>
        </c:manualLayout>
      </c:layout>
      <c:lineChart>
        <c:grouping val="stacked"/>
        <c:varyColors val="0"/>
        <c:ser>
          <c:idx val="1"/>
          <c:order val="0"/>
          <c:tx>
            <c:v>Menstruáció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Hőgörbe!$B$6:$AK$6</c:f>
              <c:numCache>
                <c:ptCount val="36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Együttlét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Hőgörbe!$B$7:$AK$7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36.1</c:v>
                </c:pt>
                <c:pt idx="8">
                  <c:v>0</c:v>
                </c:pt>
                <c:pt idx="9">
                  <c:v>36.1</c:v>
                </c:pt>
                <c:pt idx="10">
                  <c:v>36.1</c:v>
                </c:pt>
                <c:pt idx="11">
                  <c:v>36.1</c:v>
                </c:pt>
                <c:pt idx="12">
                  <c:v>36.1</c:v>
                </c:pt>
                <c:pt idx="13">
                  <c:v>0</c:v>
                </c:pt>
                <c:pt idx="14">
                  <c:v>0</c:v>
                </c:pt>
                <c:pt idx="15">
                  <c:v>36.1</c:v>
                </c:pt>
                <c:pt idx="16">
                  <c:v>0</c:v>
                </c:pt>
                <c:pt idx="17">
                  <c:v>0</c:v>
                </c:pt>
                <c:pt idx="18">
                  <c:v>36.1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12811900"/>
        <c:axId val="48198237"/>
      </c:lineChart>
      <c:lineChart>
        <c:grouping val="standard"/>
        <c:varyColors val="0"/>
        <c:ser>
          <c:idx val="0"/>
          <c:order val="1"/>
          <c:tx>
            <c:strRef>
              <c:f>Hőgörbe!$B$4</c:f>
              <c:strCache>
                <c:ptCount val="1"/>
                <c:pt idx="0">
                  <c:v>2007.04.01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Hőgörbe!$B$5:$AK$5</c:f>
              <c:numCache>
                <c:ptCount val="36"/>
                <c:pt idx="0">
                  <c:v>36.3</c:v>
                </c:pt>
                <c:pt idx="1">
                  <c:v>36.3</c:v>
                </c:pt>
                <c:pt idx="2">
                  <c:v>36.4</c:v>
                </c:pt>
                <c:pt idx="3">
                  <c:v>36.3</c:v>
                </c:pt>
                <c:pt idx="4">
                  <c:v>36.2</c:v>
                </c:pt>
                <c:pt idx="5">
                  <c:v>36.3</c:v>
                </c:pt>
                <c:pt idx="6">
                  <c:v>36.4</c:v>
                </c:pt>
                <c:pt idx="7">
                  <c:v>36.2</c:v>
                </c:pt>
                <c:pt idx="8">
                  <c:v>36.3</c:v>
                </c:pt>
                <c:pt idx="9">
                  <c:v>36.2</c:v>
                </c:pt>
                <c:pt idx="10">
                  <c:v>36.3</c:v>
                </c:pt>
                <c:pt idx="11">
                  <c:v>36.2</c:v>
                </c:pt>
                <c:pt idx="12">
                  <c:v>36.3</c:v>
                </c:pt>
                <c:pt idx="13">
                  <c:v>36.1</c:v>
                </c:pt>
                <c:pt idx="14">
                  <c:v>36.5</c:v>
                </c:pt>
                <c:pt idx="15">
                  <c:v>36.6</c:v>
                </c:pt>
                <c:pt idx="16">
                  <c:v>36.6</c:v>
                </c:pt>
                <c:pt idx="17">
                  <c:v>36.7</c:v>
                </c:pt>
                <c:pt idx="18">
                  <c:v>36.8</c:v>
                </c:pt>
                <c:pt idx="19">
                  <c:v>36.9</c:v>
                </c:pt>
                <c:pt idx="20">
                  <c:v>36.9</c:v>
                </c:pt>
                <c:pt idx="21">
                  <c:v>36.7</c:v>
                </c:pt>
                <c:pt idx="22">
                  <c:v>36.7</c:v>
                </c:pt>
                <c:pt idx="23">
                  <c:v>36.7</c:v>
                </c:pt>
                <c:pt idx="24">
                  <c:v>36.7</c:v>
                </c:pt>
                <c:pt idx="25">
                  <c:v>36.4</c:v>
                </c:pt>
                <c:pt idx="26">
                  <c:v>36.5</c:v>
                </c:pt>
                <c:pt idx="27">
                  <c:v>36.3</c:v>
                </c:pt>
                <c:pt idx="28">
                  <c:v>36.2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ax val="37.5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At val="1"/>
        <c:crossBetween val="midCat"/>
        <c:dispUnits/>
        <c:majorUnit val="0.1"/>
      </c:valAx>
      <c:catAx>
        <c:axId val="31130950"/>
        <c:scaling>
          <c:orientation val="minMax"/>
        </c:scaling>
        <c:axPos val="b"/>
        <c:delete val="1"/>
        <c:majorTickMark val="in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130950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nabasbata.atw.hu/#www.barnabasbata.atw.hu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0.5285</cdr:x>
      <cdr:y>0.52925</cdr:y>
    </cdr:from>
    <cdr:to>
      <cdr:x>0.55375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5162550" y="2257425"/>
          <a:ext cx="247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28575</xdr:rowOff>
    </xdr:from>
    <xdr:to>
      <xdr:col>19</xdr:col>
      <xdr:colOff>342900</xdr:colOff>
      <xdr:row>35</xdr:row>
      <xdr:rowOff>95250</xdr:rowOff>
    </xdr:to>
    <xdr:graphicFrame>
      <xdr:nvGraphicFramePr>
        <xdr:cNvPr id="1" name="Chart 5"/>
        <xdr:cNvGraphicFramePr/>
      </xdr:nvGraphicFramePr>
      <xdr:xfrm>
        <a:off x="28575" y="1685925"/>
        <a:ext cx="9782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0.53175</cdr:x>
      <cdr:y>0.53325</cdr:y>
    </cdr:from>
    <cdr:to>
      <cdr:x>0.55675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2276475"/>
          <a:ext cx="228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0.70375</cdr:x>
      <cdr:y>0.0635</cdr:y>
    </cdr:from>
    <cdr:to>
      <cdr:x>0.873</cdr:x>
      <cdr:y>0.11025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6334125" y="266700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www.barnabasbata.atw.hu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466725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0" y="9525"/>
        <a:ext cx="9001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"/>
  <sheetViews>
    <sheetView tabSelected="1" workbookViewId="0" topLeftCell="A6">
      <selection activeCell="A37" sqref="A37"/>
    </sheetView>
  </sheetViews>
  <sheetFormatPr defaultColWidth="9.140625" defaultRowHeight="12.75"/>
  <cols>
    <col min="1" max="1" width="15.140625" style="2" bestFit="1" customWidth="1"/>
    <col min="2" max="2" width="12.7109375" style="0" bestFit="1" customWidth="1"/>
    <col min="3" max="16384" width="6.7109375" style="0" customWidth="1"/>
  </cols>
  <sheetData>
    <row r="1" spans="1:37" s="12" customFormat="1" ht="28.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s="1" customFormat="1" ht="12.75">
      <c r="A2" s="26" t="s">
        <v>2</v>
      </c>
      <c r="B2" s="25">
        <v>1</v>
      </c>
      <c r="C2" s="24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>
        <v>25</v>
      </c>
      <c r="AA2" s="21">
        <v>26</v>
      </c>
      <c r="AB2" s="21">
        <v>27</v>
      </c>
      <c r="AC2" s="21">
        <v>28</v>
      </c>
      <c r="AD2" s="21">
        <v>29</v>
      </c>
      <c r="AE2" s="21">
        <v>30</v>
      </c>
      <c r="AF2" s="21">
        <v>31</v>
      </c>
      <c r="AG2" s="21">
        <v>32</v>
      </c>
      <c r="AH2" s="21">
        <v>33</v>
      </c>
      <c r="AI2" s="21">
        <v>34</v>
      </c>
      <c r="AJ2" s="21">
        <v>35</v>
      </c>
      <c r="AK2" s="21">
        <v>36</v>
      </c>
    </row>
    <row r="3" spans="1:37" s="14" customFormat="1" ht="9.75">
      <c r="A3" s="27"/>
      <c r="B3" s="29" t="str">
        <f>TEXT(WEEKDAY(B4),"nnnn")</f>
        <v>vasárnap</v>
      </c>
      <c r="C3" s="19" t="str">
        <f aca="true" t="shared" si="0" ref="C3:I3">TEXT(WEEKDAY(C4),"nnnn")</f>
        <v>hétfő</v>
      </c>
      <c r="D3" s="22" t="str">
        <f t="shared" si="0"/>
        <v>kedd</v>
      </c>
      <c r="E3" s="22" t="str">
        <f t="shared" si="0"/>
        <v>szerda</v>
      </c>
      <c r="F3" s="22" t="str">
        <f t="shared" si="0"/>
        <v>csütörtök</v>
      </c>
      <c r="G3" s="22" t="str">
        <f t="shared" si="0"/>
        <v>péntek</v>
      </c>
      <c r="H3" s="22" t="str">
        <f t="shared" si="0"/>
        <v>szombat</v>
      </c>
      <c r="I3" s="22" t="str">
        <f t="shared" si="0"/>
        <v>vasárnap</v>
      </c>
      <c r="J3" s="22" t="str">
        <f aca="true" t="shared" si="1" ref="J3:AK3">TEXT(WEEKDAY(J4),"nnnn")</f>
        <v>hétfő</v>
      </c>
      <c r="K3" s="22" t="str">
        <f t="shared" si="1"/>
        <v>kedd</v>
      </c>
      <c r="L3" s="22" t="str">
        <f t="shared" si="1"/>
        <v>szerda</v>
      </c>
      <c r="M3" s="22" t="str">
        <f t="shared" si="1"/>
        <v>csütörtök</v>
      </c>
      <c r="N3" s="22" t="str">
        <f t="shared" si="1"/>
        <v>péntek</v>
      </c>
      <c r="O3" s="22" t="str">
        <f t="shared" si="1"/>
        <v>szombat</v>
      </c>
      <c r="P3" s="22" t="str">
        <f t="shared" si="1"/>
        <v>vasárnap</v>
      </c>
      <c r="Q3" s="22" t="str">
        <f t="shared" si="1"/>
        <v>hétfő</v>
      </c>
      <c r="R3" s="22" t="str">
        <f t="shared" si="1"/>
        <v>kedd</v>
      </c>
      <c r="S3" s="22" t="str">
        <f t="shared" si="1"/>
        <v>szerda</v>
      </c>
      <c r="T3" s="22" t="str">
        <f t="shared" si="1"/>
        <v>csütörtök</v>
      </c>
      <c r="U3" s="22" t="str">
        <f t="shared" si="1"/>
        <v>péntek</v>
      </c>
      <c r="V3" s="22" t="str">
        <f t="shared" si="1"/>
        <v>szombat</v>
      </c>
      <c r="W3" s="22" t="str">
        <f t="shared" si="1"/>
        <v>vasárnap</v>
      </c>
      <c r="X3" s="22" t="str">
        <f t="shared" si="1"/>
        <v>hétfő</v>
      </c>
      <c r="Y3" s="22" t="str">
        <f t="shared" si="1"/>
        <v>kedd</v>
      </c>
      <c r="Z3" s="22" t="str">
        <f t="shared" si="1"/>
        <v>szerda</v>
      </c>
      <c r="AA3" s="22" t="str">
        <f t="shared" si="1"/>
        <v>csütörtök</v>
      </c>
      <c r="AB3" s="22" t="str">
        <f t="shared" si="1"/>
        <v>péntek</v>
      </c>
      <c r="AC3" s="22" t="str">
        <f t="shared" si="1"/>
        <v>szombat</v>
      </c>
      <c r="AD3" s="22" t="str">
        <f t="shared" si="1"/>
        <v>vasárnap</v>
      </c>
      <c r="AE3" s="22" t="str">
        <f t="shared" si="1"/>
        <v>hétfő</v>
      </c>
      <c r="AF3" s="22" t="str">
        <f t="shared" si="1"/>
        <v>kedd</v>
      </c>
      <c r="AG3" s="22" t="str">
        <f t="shared" si="1"/>
        <v>szerda</v>
      </c>
      <c r="AH3" s="22" t="str">
        <f t="shared" si="1"/>
        <v>csütörtök</v>
      </c>
      <c r="AI3" s="22" t="str">
        <f t="shared" si="1"/>
        <v>péntek</v>
      </c>
      <c r="AJ3" s="22" t="str">
        <f t="shared" si="1"/>
        <v>szombat</v>
      </c>
      <c r="AK3" s="22" t="str">
        <f t="shared" si="1"/>
        <v>vasárnap</v>
      </c>
    </row>
    <row r="4" spans="1:37" s="3" customFormat="1" ht="15.75">
      <c r="A4" s="28" t="s">
        <v>1</v>
      </c>
      <c r="B4" s="13">
        <v>39173</v>
      </c>
      <c r="C4" s="20">
        <f>B4+1</f>
        <v>39174</v>
      </c>
      <c r="D4" s="23">
        <f aca="true" t="shared" si="2" ref="D4:AK4">C4+1</f>
        <v>39175</v>
      </c>
      <c r="E4" s="23">
        <f t="shared" si="2"/>
        <v>39176</v>
      </c>
      <c r="F4" s="23">
        <f t="shared" si="2"/>
        <v>39177</v>
      </c>
      <c r="G4" s="23">
        <f t="shared" si="2"/>
        <v>39178</v>
      </c>
      <c r="H4" s="23">
        <f t="shared" si="2"/>
        <v>39179</v>
      </c>
      <c r="I4" s="23">
        <f t="shared" si="2"/>
        <v>39180</v>
      </c>
      <c r="J4" s="23">
        <f t="shared" si="2"/>
        <v>39181</v>
      </c>
      <c r="K4" s="23">
        <f t="shared" si="2"/>
        <v>39182</v>
      </c>
      <c r="L4" s="23">
        <f t="shared" si="2"/>
        <v>39183</v>
      </c>
      <c r="M4" s="23">
        <f t="shared" si="2"/>
        <v>39184</v>
      </c>
      <c r="N4" s="23">
        <f t="shared" si="2"/>
        <v>39185</v>
      </c>
      <c r="O4" s="23">
        <f t="shared" si="2"/>
        <v>39186</v>
      </c>
      <c r="P4" s="23">
        <f t="shared" si="2"/>
        <v>39187</v>
      </c>
      <c r="Q4" s="23">
        <f t="shared" si="2"/>
        <v>39188</v>
      </c>
      <c r="R4" s="23">
        <f t="shared" si="2"/>
        <v>39189</v>
      </c>
      <c r="S4" s="23">
        <f t="shared" si="2"/>
        <v>39190</v>
      </c>
      <c r="T4" s="23">
        <f t="shared" si="2"/>
        <v>39191</v>
      </c>
      <c r="U4" s="23">
        <f t="shared" si="2"/>
        <v>39192</v>
      </c>
      <c r="V4" s="23">
        <f t="shared" si="2"/>
        <v>39193</v>
      </c>
      <c r="W4" s="23">
        <f t="shared" si="2"/>
        <v>39194</v>
      </c>
      <c r="X4" s="23">
        <f t="shared" si="2"/>
        <v>39195</v>
      </c>
      <c r="Y4" s="23">
        <f t="shared" si="2"/>
        <v>39196</v>
      </c>
      <c r="Z4" s="23">
        <f t="shared" si="2"/>
        <v>39197</v>
      </c>
      <c r="AA4" s="23">
        <f t="shared" si="2"/>
        <v>39198</v>
      </c>
      <c r="AB4" s="23">
        <f t="shared" si="2"/>
        <v>39199</v>
      </c>
      <c r="AC4" s="23">
        <f t="shared" si="2"/>
        <v>39200</v>
      </c>
      <c r="AD4" s="23">
        <f t="shared" si="2"/>
        <v>39201</v>
      </c>
      <c r="AE4" s="23">
        <f t="shared" si="2"/>
        <v>39202</v>
      </c>
      <c r="AF4" s="23">
        <f t="shared" si="2"/>
        <v>39203</v>
      </c>
      <c r="AG4" s="23">
        <f t="shared" si="2"/>
        <v>39204</v>
      </c>
      <c r="AH4" s="23">
        <f t="shared" si="2"/>
        <v>39205</v>
      </c>
      <c r="AI4" s="23">
        <f t="shared" si="2"/>
        <v>39206</v>
      </c>
      <c r="AJ4" s="23">
        <f t="shared" si="2"/>
        <v>39207</v>
      </c>
      <c r="AK4" s="23">
        <f t="shared" si="2"/>
        <v>39208</v>
      </c>
    </row>
    <row r="5" spans="1:37" s="34" customFormat="1" ht="21.75" customHeight="1">
      <c r="A5" s="35" t="s">
        <v>0</v>
      </c>
      <c r="B5" s="30">
        <v>36.3</v>
      </c>
      <c r="C5" s="31">
        <v>36.3</v>
      </c>
      <c r="D5" s="32">
        <v>36.4</v>
      </c>
      <c r="E5" s="33">
        <v>36.3</v>
      </c>
      <c r="F5" s="33">
        <v>36.2</v>
      </c>
      <c r="G5" s="33">
        <v>36.3</v>
      </c>
      <c r="H5" s="33">
        <v>36.4</v>
      </c>
      <c r="I5" s="33">
        <v>36.2</v>
      </c>
      <c r="J5" s="33">
        <v>36.3</v>
      </c>
      <c r="K5" s="33">
        <v>36.2</v>
      </c>
      <c r="L5" s="33">
        <v>36.3</v>
      </c>
      <c r="M5" s="33">
        <v>36.2</v>
      </c>
      <c r="N5" s="33">
        <v>36.3</v>
      </c>
      <c r="O5" s="33">
        <v>36.1</v>
      </c>
      <c r="P5" s="33">
        <v>36.5</v>
      </c>
      <c r="Q5" s="33">
        <v>36.6</v>
      </c>
      <c r="R5" s="33">
        <v>36.6</v>
      </c>
      <c r="S5" s="33">
        <v>36.7</v>
      </c>
      <c r="T5" s="33">
        <v>36.8</v>
      </c>
      <c r="U5" s="33">
        <v>36.9</v>
      </c>
      <c r="V5" s="33">
        <v>36.9</v>
      </c>
      <c r="W5" s="33">
        <v>36.7</v>
      </c>
      <c r="X5" s="33">
        <v>36.7</v>
      </c>
      <c r="Y5" s="33">
        <v>36.7</v>
      </c>
      <c r="Z5" s="33">
        <v>36.7</v>
      </c>
      <c r="AA5" s="33">
        <v>36.4</v>
      </c>
      <c r="AB5" s="33">
        <v>36.5</v>
      </c>
      <c r="AC5" s="33">
        <v>36.3</v>
      </c>
      <c r="AD5" s="33">
        <v>36.2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</row>
    <row r="6" spans="1:37" s="11" customFormat="1" ht="5.25">
      <c r="A6" s="9" t="s">
        <v>6</v>
      </c>
      <c r="B6" s="10">
        <f>IF(B8="M",36,0)</f>
        <v>36</v>
      </c>
      <c r="C6" s="10">
        <f>IF(C8="M",36,0)</f>
        <v>36</v>
      </c>
      <c r="D6" s="10">
        <f aca="true" t="shared" si="3" ref="D6:AK6">IF(D8="M",36,0)</f>
        <v>36</v>
      </c>
      <c r="E6" s="10">
        <f t="shared" si="3"/>
        <v>36</v>
      </c>
      <c r="F6" s="10">
        <f t="shared" si="3"/>
        <v>36</v>
      </c>
      <c r="G6" s="10">
        <f t="shared" si="3"/>
        <v>0</v>
      </c>
      <c r="H6" s="10">
        <f t="shared" si="3"/>
        <v>0</v>
      </c>
      <c r="I6" s="10">
        <f t="shared" si="3"/>
        <v>0</v>
      </c>
      <c r="J6" s="10">
        <f t="shared" si="3"/>
        <v>0</v>
      </c>
      <c r="K6" s="10">
        <f t="shared" si="3"/>
        <v>0</v>
      </c>
      <c r="L6" s="10">
        <f t="shared" si="3"/>
        <v>0</v>
      </c>
      <c r="M6" s="10">
        <f t="shared" si="3"/>
        <v>0</v>
      </c>
      <c r="N6" s="10">
        <f t="shared" si="3"/>
        <v>0</v>
      </c>
      <c r="O6" s="10">
        <f t="shared" si="3"/>
        <v>0</v>
      </c>
      <c r="P6" s="10">
        <f t="shared" si="3"/>
        <v>0</v>
      </c>
      <c r="Q6" s="10">
        <f t="shared" si="3"/>
        <v>0</v>
      </c>
      <c r="R6" s="10">
        <f t="shared" si="3"/>
        <v>0</v>
      </c>
      <c r="S6" s="10">
        <f t="shared" si="3"/>
        <v>0</v>
      </c>
      <c r="T6" s="10">
        <f t="shared" si="3"/>
        <v>0</v>
      </c>
      <c r="U6" s="10">
        <f t="shared" si="3"/>
        <v>0</v>
      </c>
      <c r="V6" s="10">
        <f t="shared" si="3"/>
        <v>0</v>
      </c>
      <c r="W6" s="10">
        <f t="shared" si="3"/>
        <v>0</v>
      </c>
      <c r="X6" s="10">
        <f t="shared" si="3"/>
        <v>0</v>
      </c>
      <c r="Y6" s="10">
        <f t="shared" si="3"/>
        <v>0</v>
      </c>
      <c r="Z6" s="10">
        <f t="shared" si="3"/>
        <v>0</v>
      </c>
      <c r="AA6" s="10">
        <f t="shared" si="3"/>
        <v>0</v>
      </c>
      <c r="AB6" s="10">
        <f t="shared" si="3"/>
        <v>0</v>
      </c>
      <c r="AC6" s="10">
        <f t="shared" si="3"/>
        <v>0</v>
      </c>
      <c r="AD6" s="10">
        <f t="shared" si="3"/>
        <v>36</v>
      </c>
      <c r="AE6" s="10">
        <f t="shared" si="3"/>
        <v>0</v>
      </c>
      <c r="AF6" s="10">
        <f t="shared" si="3"/>
        <v>0</v>
      </c>
      <c r="AG6" s="10">
        <f t="shared" si="3"/>
        <v>0</v>
      </c>
      <c r="AH6" s="10">
        <f t="shared" si="3"/>
        <v>0</v>
      </c>
      <c r="AI6" s="10">
        <f t="shared" si="3"/>
        <v>0</v>
      </c>
      <c r="AJ6" s="10">
        <f t="shared" si="3"/>
        <v>0</v>
      </c>
      <c r="AK6" s="10">
        <f t="shared" si="3"/>
        <v>0</v>
      </c>
    </row>
    <row r="7" spans="1:37" s="11" customFormat="1" ht="5.25">
      <c r="A7" s="9" t="s">
        <v>5</v>
      </c>
      <c r="B7" s="10">
        <f>IF(B9="E",36.1,0)</f>
        <v>0</v>
      </c>
      <c r="C7" s="10">
        <f>IF(C9="E",36.1,0)</f>
        <v>0</v>
      </c>
      <c r="D7" s="10">
        <f aca="true" t="shared" si="4" ref="D7:AK7">IF(D9="E",36.1,0)</f>
        <v>0</v>
      </c>
      <c r="E7" s="10">
        <f t="shared" si="4"/>
        <v>0</v>
      </c>
      <c r="F7" s="10">
        <f t="shared" si="4"/>
        <v>0</v>
      </c>
      <c r="G7" s="10">
        <f t="shared" si="4"/>
        <v>0</v>
      </c>
      <c r="H7" s="10">
        <f t="shared" si="4"/>
        <v>0</v>
      </c>
      <c r="I7" s="10">
        <f t="shared" si="4"/>
        <v>36.1</v>
      </c>
      <c r="J7" s="10">
        <f t="shared" si="4"/>
        <v>0</v>
      </c>
      <c r="K7" s="10">
        <f t="shared" si="4"/>
        <v>36.1</v>
      </c>
      <c r="L7" s="10">
        <f t="shared" si="4"/>
        <v>36.1</v>
      </c>
      <c r="M7" s="10">
        <f t="shared" si="4"/>
        <v>36.1</v>
      </c>
      <c r="N7" s="10">
        <f t="shared" si="4"/>
        <v>36.1</v>
      </c>
      <c r="O7" s="10">
        <f t="shared" si="4"/>
        <v>0</v>
      </c>
      <c r="P7" s="10">
        <f t="shared" si="4"/>
        <v>0</v>
      </c>
      <c r="Q7" s="10">
        <f t="shared" si="4"/>
        <v>36.1</v>
      </c>
      <c r="R7" s="10">
        <f t="shared" si="4"/>
        <v>0</v>
      </c>
      <c r="S7" s="10">
        <f t="shared" si="4"/>
        <v>0</v>
      </c>
      <c r="T7" s="10">
        <f t="shared" si="4"/>
        <v>36.1</v>
      </c>
      <c r="U7" s="10">
        <f t="shared" si="4"/>
        <v>0</v>
      </c>
      <c r="V7" s="10">
        <f t="shared" si="4"/>
        <v>0</v>
      </c>
      <c r="W7" s="10">
        <f t="shared" si="4"/>
        <v>0</v>
      </c>
      <c r="X7" s="10">
        <f t="shared" si="4"/>
        <v>0</v>
      </c>
      <c r="Y7" s="10">
        <f t="shared" si="4"/>
        <v>0</v>
      </c>
      <c r="Z7" s="10">
        <f t="shared" si="4"/>
        <v>0</v>
      </c>
      <c r="AA7" s="10">
        <f t="shared" si="4"/>
        <v>36.1</v>
      </c>
      <c r="AB7" s="10">
        <f t="shared" si="4"/>
        <v>0</v>
      </c>
      <c r="AC7" s="10">
        <f t="shared" si="4"/>
        <v>0</v>
      </c>
      <c r="AD7" s="10">
        <f t="shared" si="4"/>
        <v>0</v>
      </c>
      <c r="AE7" s="10">
        <f t="shared" si="4"/>
        <v>0</v>
      </c>
      <c r="AF7" s="10">
        <f t="shared" si="4"/>
        <v>0</v>
      </c>
      <c r="AG7" s="10">
        <f t="shared" si="4"/>
        <v>0</v>
      </c>
      <c r="AH7" s="10">
        <f t="shared" si="4"/>
        <v>0</v>
      </c>
      <c r="AI7" s="10">
        <f t="shared" si="4"/>
        <v>0</v>
      </c>
      <c r="AJ7" s="10">
        <f t="shared" si="4"/>
        <v>0</v>
      </c>
      <c r="AK7" s="10">
        <f t="shared" si="4"/>
        <v>0</v>
      </c>
    </row>
    <row r="8" spans="1:37" s="5" customFormat="1" ht="15.75">
      <c r="A8" s="6" t="s">
        <v>3</v>
      </c>
      <c r="B8" s="15" t="s">
        <v>4</v>
      </c>
      <c r="C8" s="4" t="s">
        <v>4</v>
      </c>
      <c r="D8" s="17" t="s">
        <v>4</v>
      </c>
      <c r="E8" s="8" t="s">
        <v>4</v>
      </c>
      <c r="F8" s="8" t="s">
        <v>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 t="s">
        <v>4</v>
      </c>
      <c r="AE8" s="8"/>
      <c r="AF8" s="8"/>
      <c r="AG8" s="8"/>
      <c r="AH8" s="8"/>
      <c r="AI8" s="8"/>
      <c r="AJ8" s="8"/>
      <c r="AK8" s="8"/>
    </row>
    <row r="9" spans="1:37" s="5" customFormat="1" ht="15.75">
      <c r="A9" s="7" t="s">
        <v>7</v>
      </c>
      <c r="B9" s="16"/>
      <c r="C9" s="4"/>
      <c r="D9" s="18"/>
      <c r="E9" s="4"/>
      <c r="F9" s="4"/>
      <c r="G9" s="4"/>
      <c r="H9" s="4"/>
      <c r="I9" s="4" t="s">
        <v>8</v>
      </c>
      <c r="J9" s="4"/>
      <c r="K9" s="4" t="s">
        <v>8</v>
      </c>
      <c r="L9" s="4" t="s">
        <v>8</v>
      </c>
      <c r="M9" s="4" t="s">
        <v>8</v>
      </c>
      <c r="N9" s="4" t="s">
        <v>8</v>
      </c>
      <c r="O9" s="4"/>
      <c r="P9" s="4"/>
      <c r="Q9" s="4" t="s">
        <v>8</v>
      </c>
      <c r="R9" s="4"/>
      <c r="S9" s="4"/>
      <c r="T9" s="4" t="s">
        <v>8</v>
      </c>
      <c r="U9" s="4"/>
      <c r="V9" s="4"/>
      <c r="W9" s="4"/>
      <c r="X9" s="4"/>
      <c r="Y9" s="4"/>
      <c r="Z9" s="4"/>
      <c r="AA9" s="4" t="s">
        <v>8</v>
      </c>
      <c r="AB9" s="4"/>
      <c r="AC9" s="4"/>
      <c r="AD9" s="4"/>
      <c r="AE9" s="4"/>
      <c r="AF9" s="4"/>
      <c r="AG9" s="4"/>
      <c r="AH9" s="4"/>
      <c r="AI9" s="4"/>
      <c r="AJ9" s="4"/>
      <c r="AK9" s="4"/>
    </row>
  </sheetData>
  <mergeCells count="1">
    <mergeCell ref="A1:AK1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taxerlight</dc:creator>
  <cp:keywords/>
  <dc:description/>
  <cp:lastModifiedBy>dr. Bata Barnabás</cp:lastModifiedBy>
  <cp:lastPrinted>2006-12-09T12:31:25Z</cp:lastPrinted>
  <dcterms:created xsi:type="dcterms:W3CDTF">2006-12-09T08:38:19Z</dcterms:created>
  <dcterms:modified xsi:type="dcterms:W3CDTF">2007-04-14T01:29:12Z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